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indice dei pagam. 1^ trim. 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<sst xmlns="http://schemas.openxmlformats.org/spreadsheetml/2006/main" count="56" uniqueCount="49">
  <si>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5200000456</t>
  </si>
  <si>
    <t>7680017801</t>
  </si>
  <si>
    <t>21/03/2017</t>
  </si>
  <si>
    <t>1/PA</t>
  </si>
  <si>
    <t>15/02/2017</t>
  </si>
  <si>
    <t>4</t>
  </si>
  <si>
    <t>8717001810</t>
  </si>
  <si>
    <t>22/PA2017</t>
  </si>
  <si>
    <t>8717020551</t>
  </si>
  <si>
    <t>24/02/2017</t>
  </si>
  <si>
    <t>177</t>
  </si>
  <si>
    <t>3/PA</t>
  </si>
  <si>
    <t>09/03/2017</t>
  </si>
  <si>
    <t>7680018655</t>
  </si>
  <si>
    <t>4_2017</t>
  </si>
  <si>
    <t>56/PA2017</t>
  </si>
  <si>
    <t>30/03/2017</t>
  </si>
  <si>
    <t>20174E05878</t>
  </si>
  <si>
    <t>E00036</t>
  </si>
  <si>
    <t>30/04/2017</t>
  </si>
  <si>
    <t>E00037</t>
  </si>
  <si>
    <t>E00038</t>
  </si>
  <si>
    <t>E00039</t>
  </si>
  <si>
    <t>E00040</t>
  </si>
  <si>
    <t>E00041</t>
  </si>
  <si>
    <t>0045/EL</t>
  </si>
  <si>
    <t>6/PA</t>
  </si>
  <si>
    <t>7680019444</t>
  </si>
  <si>
    <t>NUMERO FATTURA</t>
  </si>
  <si>
    <t>IMPORTO FATTURA</t>
  </si>
  <si>
    <t>DATA EMISSIONE FATTURA</t>
  </si>
  <si>
    <t>DATA SCADENZA FATTURA</t>
  </si>
  <si>
    <t>DATA PAGAMENTO FATTURA</t>
  </si>
  <si>
    <t>GIORNI EFFETTIVI</t>
  </si>
  <si>
    <t>PARAMETRI</t>
  </si>
  <si>
    <t>TOTALE</t>
  </si>
  <si>
    <t>INDICATORE DI TEMPESTIVITA' DEI PAGAMENTI:</t>
  </si>
  <si>
    <t>573/pa</t>
  </si>
  <si>
    <t>03/02/2017</t>
  </si>
  <si>
    <t>16/03/2017</t>
  </si>
  <si>
    <t>14/03/2017</t>
  </si>
  <si>
    <t>21/04/2017</t>
  </si>
  <si>
    <t>19/05/2017</t>
  </si>
  <si>
    <t>01/03/2017</t>
  </si>
  <si>
    <t>31/01/2017</t>
  </si>
  <si>
    <t>19/02/2016</t>
  </si>
  <si>
    <t>16/02/2017</t>
  </si>
  <si>
    <t>23/02/2017</t>
  </si>
  <si>
    <t>08/04/2017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</si>
</sst>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63"/>
      <name val="Calibri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2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4" fontId="6" fillId="36" borderId="12" xfId="42" applyFont="1" applyFill="1" applyBorder="1" applyAlignment="1">
      <alignment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43" fontId="6" fillId="36" borderId="13" xfId="44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" fillId="0" borderId="14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14" fontId="44" fillId="37" borderId="10" xfId="0" applyNumberFormat="1" applyFont="1" applyFill="1" applyBorder="1" applyAlignment="1">
      <alignment horizontal="center"/>
    </xf>
    <xf numFmtId="14" fontId="7" fillId="37" borderId="10" xfId="0" applyNumberFormat="1" applyFont="1" applyFill="1" applyBorder="1" applyAlignment="1">
      <alignment horizontal="center"/>
    </xf>
    <xf numFmtId="44" fontId="7" fillId="0" borderId="10" xfId="42" applyFont="1" applyFill="1" applyBorder="1" applyAlignment="1">
      <alignment/>
    </xf>
    <xf numFmtId="44" fontId="44" fillId="0" borderId="10" xfId="42" applyFont="1" applyFill="1" applyBorder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164" fontId="7" fillId="38" borderId="1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wrapText="1"/>
    </xf>
    <xf numFmtId="14" fontId="8" fillId="0" borderId="14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14" fontId="44" fillId="0" borderId="10" xfId="0" applyNumberFormat="1" applyFont="1" applyFill="1" applyBorder="1" applyAlignment="1">
      <alignment horizontal="center" wrapText="1"/>
    </xf>
    <xf numFmtId="4" fontId="10" fillId="39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3.421875" style="9" customWidth="1"/>
    <col min="2" max="2" width="13.421875" style="22" customWidth="1"/>
    <col min="3" max="3" width="13.421875" style="10" customWidth="1"/>
    <col min="4" max="4" width="13.421875" style="11" customWidth="1"/>
    <col min="5" max="5" width="35.28125" style="25" customWidth="1"/>
    <col min="6" max="6" width="12.28125" style="9" customWidth="1"/>
    <col min="7" max="7" width="14.57421875" style="9" customWidth="1"/>
  </cols>
  <sheetData>
    <row r="1" spans="1:7" ht="36">
      <c r="A1" s="2" t="s">
        <v>28</v>
      </c>
      <c r="B1" s="21" t="s">
        <v>29</v>
      </c>
      <c r="C1" s="2" t="s">
        <v>30</v>
      </c>
      <c r="D1" s="2" t="s">
        <v>31</v>
      </c>
      <c r="E1" s="23" t="s">
        <v>32</v>
      </c>
      <c r="F1" s="3" t="s">
        <v>33</v>
      </c>
      <c r="G1" s="4" t="s">
        <v>34</v>
      </c>
    </row>
    <row r="2" spans="1:7" s="25" customFormat="1" ht="30" customHeight="1">
      <c r="A2" s="32" t="s">
        <v>37</v>
      </c>
      <c r="B2" s="19">
        <v>99</v>
      </c>
      <c r="C2" s="33">
        <v>42732</v>
      </c>
      <c r="D2" s="33">
        <v>42763</v>
      </c>
      <c r="E2" s="28">
        <v>42776</v>
      </c>
      <c r="F2" s="26">
        <f>IF(AND(D2&lt;&gt;"",E2&lt;&gt;""),E2-D2,"")</f>
        <v>13</v>
      </c>
      <c r="G2" s="27">
        <f aca="true" t="shared" si="0" ref="G2:G25">IF(AND(F2&lt;&gt;"",B2&lt;&gt;""),F2*B2,"")</f>
        <v>1287</v>
      </c>
    </row>
    <row r="3" spans="1:7" s="25" customFormat="1" ht="30" customHeight="1">
      <c r="A3" s="14" t="s">
        <v>0</v>
      </c>
      <c r="B3" s="19">
        <v>181.82</v>
      </c>
      <c r="C3" s="15">
        <v>42735</v>
      </c>
      <c r="D3" s="14" t="s">
        <v>44</v>
      </c>
      <c r="E3" s="29">
        <v>42776</v>
      </c>
      <c r="F3" s="26">
        <f>IF(AND(D3&lt;&gt;"",E3&lt;&gt;""),E3-D3,"")</f>
        <v>10</v>
      </c>
      <c r="G3" s="27">
        <f t="shared" si="0"/>
        <v>1818.1999999999998</v>
      </c>
    </row>
    <row r="4" spans="1:7" s="25" customFormat="1" ht="30" customHeight="1">
      <c r="A4" s="16" t="s">
        <v>1</v>
      </c>
      <c r="B4" s="19">
        <v>2564.23</v>
      </c>
      <c r="C4" s="17">
        <v>42735</v>
      </c>
      <c r="D4" s="14" t="s">
        <v>2</v>
      </c>
      <c r="E4" s="29">
        <v>42776</v>
      </c>
      <c r="F4" s="26">
        <f>IF(AND(D4&lt;&gt;"",E4&lt;&gt;""),E4-D4,"")</f>
        <v>-39</v>
      </c>
      <c r="G4" s="27">
        <f t="shared" si="0"/>
        <v>-100004.97</v>
      </c>
    </row>
    <row r="5" spans="1:7" s="25" customFormat="1" ht="30" customHeight="1">
      <c r="A5" s="16" t="s">
        <v>3</v>
      </c>
      <c r="B5" s="19">
        <v>247.5</v>
      </c>
      <c r="C5" s="17">
        <v>42739</v>
      </c>
      <c r="D5" s="14" t="s">
        <v>38</v>
      </c>
      <c r="E5" s="29">
        <v>42776</v>
      </c>
      <c r="F5" s="26">
        <f aca="true" t="shared" si="1" ref="F5:F25">IF(AND(D5&lt;&gt;"",E5&lt;&gt;""),E5-D5,"")</f>
        <v>7</v>
      </c>
      <c r="G5" s="27">
        <f t="shared" si="0"/>
        <v>1732.5</v>
      </c>
    </row>
    <row r="6" spans="1:7" s="25" customFormat="1" ht="30" customHeight="1">
      <c r="A6" s="16" t="s">
        <v>6</v>
      </c>
      <c r="B6" s="20">
        <v>19.21</v>
      </c>
      <c r="C6" s="17">
        <v>42751</v>
      </c>
      <c r="D6" s="30" t="s">
        <v>4</v>
      </c>
      <c r="E6" s="29">
        <v>42776</v>
      </c>
      <c r="F6" s="26">
        <f t="shared" si="1"/>
        <v>-5</v>
      </c>
      <c r="G6" s="27">
        <f t="shared" si="0"/>
        <v>-96.05000000000001</v>
      </c>
    </row>
    <row r="7" spans="1:7" s="25" customFormat="1" ht="30" customHeight="1">
      <c r="A7" s="16" t="s">
        <v>7</v>
      </c>
      <c r="B7" s="19">
        <v>30</v>
      </c>
      <c r="C7" s="17">
        <v>42755</v>
      </c>
      <c r="D7" s="14" t="s">
        <v>45</v>
      </c>
      <c r="E7" s="29">
        <v>42776</v>
      </c>
      <c r="F7" s="26">
        <f t="shared" si="1"/>
        <v>357</v>
      </c>
      <c r="G7" s="27">
        <f t="shared" si="0"/>
        <v>10710</v>
      </c>
    </row>
    <row r="8" spans="1:7" s="25" customFormat="1" ht="30" customHeight="1">
      <c r="A8" s="16" t="s">
        <v>8</v>
      </c>
      <c r="B8" s="20">
        <v>66.19</v>
      </c>
      <c r="C8" s="17">
        <v>42760</v>
      </c>
      <c r="D8" s="30" t="s">
        <v>9</v>
      </c>
      <c r="E8" s="29">
        <v>42776</v>
      </c>
      <c r="F8" s="26">
        <f t="shared" si="1"/>
        <v>-14</v>
      </c>
      <c r="G8" s="27">
        <f t="shared" si="0"/>
        <v>-926.66</v>
      </c>
    </row>
    <row r="9" spans="1:7" s="25" customFormat="1" ht="30" customHeight="1">
      <c r="A9" s="16" t="s">
        <v>10</v>
      </c>
      <c r="B9" s="19">
        <v>158.61</v>
      </c>
      <c r="C9" s="17">
        <v>42752</v>
      </c>
      <c r="D9" s="14" t="s">
        <v>46</v>
      </c>
      <c r="E9" s="29">
        <v>42776</v>
      </c>
      <c r="F9" s="26">
        <f t="shared" si="1"/>
        <v>-6</v>
      </c>
      <c r="G9" s="27">
        <f t="shared" si="0"/>
        <v>-951.6600000000001</v>
      </c>
    </row>
    <row r="10" spans="1:7" s="25" customFormat="1" ht="30" customHeight="1">
      <c r="A10" s="16" t="s">
        <v>11</v>
      </c>
      <c r="B10" s="19">
        <v>280.5</v>
      </c>
      <c r="C10" s="17">
        <v>42772</v>
      </c>
      <c r="D10" s="14" t="s">
        <v>12</v>
      </c>
      <c r="E10" s="29">
        <v>42810</v>
      </c>
      <c r="F10" s="26">
        <f t="shared" si="1"/>
        <v>7</v>
      </c>
      <c r="G10" s="27">
        <f t="shared" si="0"/>
        <v>1963.5</v>
      </c>
    </row>
    <row r="11" spans="1:7" s="25" customFormat="1" ht="30" customHeight="1">
      <c r="A11" s="16" t="s">
        <v>5</v>
      </c>
      <c r="B11" s="19">
        <v>39.84</v>
      </c>
      <c r="C11" s="17">
        <v>42766</v>
      </c>
      <c r="D11" s="31" t="s">
        <v>43</v>
      </c>
      <c r="E11" s="29">
        <v>42810</v>
      </c>
      <c r="F11" s="26">
        <f t="shared" si="1"/>
        <v>15</v>
      </c>
      <c r="G11" s="27">
        <f t="shared" si="0"/>
        <v>597.6</v>
      </c>
    </row>
    <row r="12" spans="1:7" s="25" customFormat="1" ht="30" customHeight="1">
      <c r="A12" s="16" t="s">
        <v>3</v>
      </c>
      <c r="B12" s="19">
        <v>14.5</v>
      </c>
      <c r="C12" s="17">
        <v>42759</v>
      </c>
      <c r="D12" s="14" t="s">
        <v>47</v>
      </c>
      <c r="E12" s="29">
        <v>42810</v>
      </c>
      <c r="F12" s="26">
        <f t="shared" si="1"/>
        <v>21</v>
      </c>
      <c r="G12" s="27">
        <f t="shared" si="0"/>
        <v>304.5</v>
      </c>
    </row>
    <row r="13" spans="1:7" s="25" customFormat="1" ht="30" customHeight="1">
      <c r="A13" s="16" t="s">
        <v>13</v>
      </c>
      <c r="B13" s="19">
        <v>2960.82</v>
      </c>
      <c r="C13" s="17">
        <v>42766</v>
      </c>
      <c r="D13" s="14" t="s">
        <v>41</v>
      </c>
      <c r="E13" s="29">
        <v>42810</v>
      </c>
      <c r="F13" s="26">
        <f t="shared" si="1"/>
        <v>-36</v>
      </c>
      <c r="G13" s="27">
        <f t="shared" si="0"/>
        <v>-106589.52</v>
      </c>
    </row>
    <row r="14" spans="1:7" s="25" customFormat="1" ht="30" customHeight="1">
      <c r="A14" s="16" t="s">
        <v>14</v>
      </c>
      <c r="B14" s="19">
        <v>780</v>
      </c>
      <c r="C14" s="17">
        <v>42780</v>
      </c>
      <c r="D14" s="14" t="s">
        <v>40</v>
      </c>
      <c r="E14" s="29">
        <v>42810</v>
      </c>
      <c r="F14" s="26">
        <f t="shared" si="1"/>
        <v>2</v>
      </c>
      <c r="G14" s="27">
        <f t="shared" si="0"/>
        <v>1560</v>
      </c>
    </row>
    <row r="15" spans="1:7" s="25" customFormat="1" ht="30" customHeight="1">
      <c r="A15" s="16" t="s">
        <v>15</v>
      </c>
      <c r="B15" s="19">
        <v>275</v>
      </c>
      <c r="C15" s="18">
        <v>42782</v>
      </c>
      <c r="D15" s="14" t="s">
        <v>39</v>
      </c>
      <c r="E15" s="29">
        <v>42810</v>
      </c>
      <c r="F15" s="26">
        <f t="shared" si="1"/>
        <v>0</v>
      </c>
      <c r="G15" s="27">
        <f t="shared" si="0"/>
        <v>0</v>
      </c>
    </row>
    <row r="16" spans="1:7" s="25" customFormat="1" ht="30" customHeight="1">
      <c r="A16" s="16" t="s">
        <v>17</v>
      </c>
      <c r="B16" s="19">
        <v>950</v>
      </c>
      <c r="C16" s="18">
        <v>42787</v>
      </c>
      <c r="D16" s="14" t="s">
        <v>2</v>
      </c>
      <c r="E16" s="29">
        <v>42810</v>
      </c>
      <c r="F16" s="26">
        <f t="shared" si="1"/>
        <v>-5</v>
      </c>
      <c r="G16" s="27">
        <f t="shared" si="0"/>
        <v>-4750</v>
      </c>
    </row>
    <row r="17" spans="1:7" s="25" customFormat="1" ht="30" customHeight="1">
      <c r="A17" s="16" t="s">
        <v>18</v>
      </c>
      <c r="B17" s="19">
        <v>163.8</v>
      </c>
      <c r="C17" s="18">
        <v>42793</v>
      </c>
      <c r="D17" s="14" t="s">
        <v>19</v>
      </c>
      <c r="E17" s="29">
        <v>42810</v>
      </c>
      <c r="F17" s="26">
        <f t="shared" si="1"/>
        <v>-45</v>
      </c>
      <c r="G17" s="27">
        <f t="shared" si="0"/>
        <v>-7371.000000000001</v>
      </c>
    </row>
    <row r="18" spans="1:7" s="25" customFormat="1" ht="30" customHeight="1">
      <c r="A18" s="16" t="s">
        <v>20</v>
      </c>
      <c r="B18" s="19">
        <v>204.75</v>
      </c>
      <c r="C18" s="18">
        <v>42793</v>
      </c>
      <c r="D18" s="14" t="s">
        <v>19</v>
      </c>
      <c r="E18" s="29">
        <v>42810</v>
      </c>
      <c r="F18" s="26">
        <f t="shared" si="1"/>
        <v>-45</v>
      </c>
      <c r="G18" s="27">
        <f t="shared" si="0"/>
        <v>-9213.75</v>
      </c>
    </row>
    <row r="19" spans="1:7" s="25" customFormat="1" ht="30" customHeight="1">
      <c r="A19" s="16" t="s">
        <v>21</v>
      </c>
      <c r="B19" s="19">
        <v>163.8</v>
      </c>
      <c r="C19" s="18">
        <v>42793</v>
      </c>
      <c r="D19" s="14" t="s">
        <v>19</v>
      </c>
      <c r="E19" s="29">
        <v>42810</v>
      </c>
      <c r="F19" s="26">
        <f t="shared" si="1"/>
        <v>-45</v>
      </c>
      <c r="G19" s="27">
        <f t="shared" si="0"/>
        <v>-7371.000000000001</v>
      </c>
    </row>
    <row r="20" spans="1:7" s="25" customFormat="1" ht="30" customHeight="1">
      <c r="A20" s="16" t="s">
        <v>22</v>
      </c>
      <c r="B20" s="19">
        <v>93.6</v>
      </c>
      <c r="C20" s="18">
        <v>42793</v>
      </c>
      <c r="D20" s="14" t="s">
        <v>19</v>
      </c>
      <c r="E20" s="29">
        <v>42810</v>
      </c>
      <c r="F20" s="26">
        <f t="shared" si="1"/>
        <v>-45</v>
      </c>
      <c r="G20" s="27">
        <f t="shared" si="0"/>
        <v>-4212</v>
      </c>
    </row>
    <row r="21" spans="1:7" s="25" customFormat="1" ht="30" customHeight="1">
      <c r="A21" s="16" t="s">
        <v>23</v>
      </c>
      <c r="B21" s="19">
        <v>93.6</v>
      </c>
      <c r="C21" s="18">
        <v>42793</v>
      </c>
      <c r="D21" s="14" t="s">
        <v>19</v>
      </c>
      <c r="E21" s="29">
        <v>42810</v>
      </c>
      <c r="F21" s="26">
        <f t="shared" si="1"/>
        <v>-45</v>
      </c>
      <c r="G21" s="27">
        <f t="shared" si="0"/>
        <v>-4212</v>
      </c>
    </row>
    <row r="22" spans="1:7" s="25" customFormat="1" ht="30" customHeight="1">
      <c r="A22" s="16" t="s">
        <v>24</v>
      </c>
      <c r="B22" s="19">
        <v>93.6</v>
      </c>
      <c r="C22" s="18">
        <v>42793</v>
      </c>
      <c r="D22" s="14" t="s">
        <v>19</v>
      </c>
      <c r="E22" s="29">
        <v>42810</v>
      </c>
      <c r="F22" s="26">
        <f t="shared" si="1"/>
        <v>-45</v>
      </c>
      <c r="G22" s="27">
        <f t="shared" si="0"/>
        <v>-4212</v>
      </c>
    </row>
    <row r="23" spans="1:7" s="25" customFormat="1" ht="30" customHeight="1">
      <c r="A23" s="16" t="s">
        <v>25</v>
      </c>
      <c r="B23" s="19">
        <v>319.57</v>
      </c>
      <c r="C23" s="18">
        <v>42794</v>
      </c>
      <c r="D23" s="31" t="s">
        <v>16</v>
      </c>
      <c r="E23" s="29">
        <v>42810</v>
      </c>
      <c r="F23" s="26">
        <f t="shared" si="1"/>
        <v>-14</v>
      </c>
      <c r="G23" s="27">
        <f t="shared" si="0"/>
        <v>-4473.98</v>
      </c>
    </row>
    <row r="24" spans="1:7" s="25" customFormat="1" ht="30" customHeight="1">
      <c r="A24" s="16" t="s">
        <v>26</v>
      </c>
      <c r="B24" s="19">
        <v>280.5</v>
      </c>
      <c r="C24" s="18">
        <v>42438</v>
      </c>
      <c r="D24" s="14" t="s">
        <v>48</v>
      </c>
      <c r="E24" s="29">
        <v>42810</v>
      </c>
      <c r="F24" s="26">
        <f t="shared" si="1"/>
        <v>-23</v>
      </c>
      <c r="G24" s="27">
        <f t="shared" si="0"/>
        <v>-6451.5</v>
      </c>
    </row>
    <row r="25" spans="1:7" s="25" customFormat="1" ht="30" customHeight="1">
      <c r="A25" s="16" t="s">
        <v>27</v>
      </c>
      <c r="B25" s="19">
        <v>2911.93</v>
      </c>
      <c r="C25" s="18">
        <v>42794</v>
      </c>
      <c r="D25" s="14" t="s">
        <v>42</v>
      </c>
      <c r="E25" s="29">
        <v>42810</v>
      </c>
      <c r="F25" s="26">
        <f t="shared" si="1"/>
        <v>-64</v>
      </c>
      <c r="G25" s="27">
        <f t="shared" si="0"/>
        <v>-186363.52</v>
      </c>
    </row>
    <row r="26" spans="1:7" ht="16.5" thickBot="1">
      <c r="A26" s="5" t="s">
        <v>35</v>
      </c>
      <c r="B26" s="6">
        <f>SUM(B2:B25)</f>
        <v>12992.37</v>
      </c>
      <c r="C26" s="6"/>
      <c r="D26" s="7"/>
      <c r="E26" s="24"/>
      <c r="F26" s="7"/>
      <c r="G26" s="8">
        <f>SUM(G2:G25)</f>
        <v>-427226.31</v>
      </c>
    </row>
    <row r="27" ht="15.75" thickTop="1"/>
    <row r="28" spans="1:7" ht="32.25" customHeight="1">
      <c r="A28" s="12" t="s">
        <v>36</v>
      </c>
      <c r="B28" s="12"/>
      <c r="C28" s="12"/>
      <c r="D28" s="13"/>
      <c r="E28" s="34">
        <f>IF(AND(G26&lt;&gt;"",B26&lt;&gt;0),G26/B26,"")</f>
        <v>-32.882862018246094</v>
      </c>
      <c r="F28" s="1"/>
      <c r="G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Braga</dc:creator>
  <cp:keywords/>
  <dc:description/>
  <cp:lastModifiedBy>Daniela Braga</cp:lastModifiedBy>
  <dcterms:created xsi:type="dcterms:W3CDTF">2017-04-20T07:43:18Z</dcterms:created>
  <dcterms:modified xsi:type="dcterms:W3CDTF">2017-04-20T11:16:36Z</dcterms:modified>
  <cp:category/>
  <cp:version/>
  <cp:contentType/>
  <cp:contentStatus/>
</cp:coreProperties>
</file>