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INDICE DI TEMP. 2^ TRIM. 2017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<sst xmlns="http://schemas.openxmlformats.org/spreadsheetml/2006/main" count="119" uniqueCount="84">
  <si>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4/PA</t>
  </si>
  <si>
    <t>800522</t>
  </si>
  <si>
    <t>31/05/2017</t>
  </si>
  <si>
    <t>24</t>
  </si>
  <si>
    <t>800611</t>
  </si>
  <si>
    <t>33/PA</t>
  </si>
  <si>
    <t>5/5/2017</t>
  </si>
  <si>
    <t>34/PA</t>
  </si>
  <si>
    <t>35/PA</t>
  </si>
  <si>
    <t>36/PA</t>
  </si>
  <si>
    <t>13/04/2017</t>
  </si>
  <si>
    <t>4/102</t>
  </si>
  <si>
    <t>12/042017</t>
  </si>
  <si>
    <t>7680020273</t>
  </si>
  <si>
    <t>19/06/2017</t>
  </si>
  <si>
    <t>176/PA2017</t>
  </si>
  <si>
    <t>177/PA2017</t>
  </si>
  <si>
    <t>1405</t>
  </si>
  <si>
    <t>12/05/2017</t>
  </si>
  <si>
    <t>39/PA</t>
  </si>
  <si>
    <t>20/05/2017</t>
  </si>
  <si>
    <t>5200000124</t>
  </si>
  <si>
    <t>30/05/2017</t>
  </si>
  <si>
    <t>5200000125</t>
  </si>
  <si>
    <t>8717114476</t>
  </si>
  <si>
    <t>21/05/2017</t>
  </si>
  <si>
    <t>116</t>
  </si>
  <si>
    <t>25/5/2017</t>
  </si>
  <si>
    <t>2017 149</t>
  </si>
  <si>
    <t>26/05/2017</t>
  </si>
  <si>
    <t>56</t>
  </si>
  <si>
    <t>27/05/2017</t>
  </si>
  <si>
    <t>03/05/2017</t>
  </si>
  <si>
    <t>189/PA2017</t>
  </si>
  <si>
    <t>188/PA2017</t>
  </si>
  <si>
    <t>91</t>
  </si>
  <si>
    <t>41</t>
  </si>
  <si>
    <t>45</t>
  </si>
  <si>
    <t>03/06/2017</t>
  </si>
  <si>
    <t>42</t>
  </si>
  <si>
    <t>44</t>
  </si>
  <si>
    <t>43</t>
  </si>
  <si>
    <t>69/PA</t>
  </si>
  <si>
    <t>20174E14396</t>
  </si>
  <si>
    <t>27/06/2017</t>
  </si>
  <si>
    <t>PA1700933</t>
  </si>
  <si>
    <t>05/06/2017</t>
  </si>
  <si>
    <t>08/06/2017</t>
  </si>
  <si>
    <t>111/2017</t>
  </si>
  <si>
    <t>09/06/2017</t>
  </si>
  <si>
    <t>10/PA</t>
  </si>
  <si>
    <t>10/06/2017</t>
  </si>
  <si>
    <t>11/PA</t>
  </si>
  <si>
    <t>7680021009</t>
  </si>
  <si>
    <t>19/07/2017</t>
  </si>
  <si>
    <t>196/PA2017</t>
  </si>
  <si>
    <t>11/06/2017</t>
  </si>
  <si>
    <t>08PA</t>
  </si>
  <si>
    <t>17/06/2017</t>
  </si>
  <si>
    <t>108</t>
  </si>
  <si>
    <t>21/06/2017</t>
  </si>
  <si>
    <t>103</t>
  </si>
  <si>
    <t>31/07/2017</t>
  </si>
  <si>
    <t>104</t>
  </si>
  <si>
    <t>105</t>
  </si>
  <si>
    <t>106</t>
  </si>
  <si>
    <t>107</t>
  </si>
  <si>
    <t>2/154</t>
  </si>
  <si>
    <t>20</t>
  </si>
  <si>
    <t>24/06/2017</t>
  </si>
  <si>
    <t>800960</t>
  </si>
  <si>
    <t>801008</t>
  </si>
  <si>
    <t>68/PA</t>
  </si>
  <si>
    <t>30/06/2017</t>
  </si>
  <si>
    <t>70/PA</t>
  </si>
  <si>
    <t>numero della fattura</t>
  </si>
  <si>
    <t>data di emissione della fattura</t>
  </si>
  <si>
    <t>GIORNI EFFETTIVI</t>
  </si>
  <si>
    <t>PARAMETRI</t>
  </si>
  <si>
    <t>TOTALE</t>
  </si>
  <si>
    <t>INDICATORE DI TEMPESTIVITA' DEI PAGAMENTI:</t>
  </si>
  <si>
    <t>data pagamento fattura</t>
  </si>
  <si>
    <t>importo fattura</t>
  </si>
  <si>
    <t>data scadenza fattura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</si>
</sst>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18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 vertical="justify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35" borderId="10" xfId="0" applyNumberFormat="1" applyFont="1" applyFill="1" applyBorder="1" applyAlignment="1">
      <alignment horizontal="center"/>
    </xf>
    <xf numFmtId="14" fontId="19" fillId="35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4" fontId="19" fillId="0" borderId="10" xfId="42" applyFont="1" applyFill="1" applyBorder="1" applyAlignment="1">
      <alignment/>
    </xf>
    <xf numFmtId="49" fontId="20" fillId="35" borderId="11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6" borderId="10" xfId="0" applyFont="1" applyFill="1" applyBorder="1" applyAlignment="1">
      <alignment horizontal="right"/>
    </xf>
    <xf numFmtId="44" fontId="34" fillId="33" borderId="10" xfId="0" applyNumberFormat="1" applyFont="1" applyFill="1" applyBorder="1" applyAlignment="1">
      <alignment/>
    </xf>
    <xf numFmtId="4" fontId="34" fillId="33" borderId="10" xfId="0" applyNumberFormat="1" applyFont="1" applyFill="1" applyBorder="1" applyAlignment="1">
      <alignment/>
    </xf>
    <xf numFmtId="44" fontId="34" fillId="33" borderId="1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2.57421875" style="9" customWidth="1"/>
    <col min="2" max="2" width="13.57421875" style="6" customWidth="1"/>
    <col min="3" max="3" width="12.57421875" style="9" customWidth="1"/>
    <col min="4" max="4" width="12.57421875" style="6" customWidth="1"/>
    <col min="5" max="5" width="12.57421875" style="9" customWidth="1"/>
    <col min="6" max="6" width="10.421875" style="21" customWidth="1"/>
    <col min="7" max="7" width="16.57421875" style="9" customWidth="1"/>
    <col min="8" max="16384" width="9.140625" style="9" customWidth="1"/>
  </cols>
  <sheetData>
    <row r="1" spans="1:7" ht="45">
      <c r="A1" s="4" t="s">
        <v>75</v>
      </c>
      <c r="B1" s="4" t="s">
        <v>82</v>
      </c>
      <c r="C1" s="7" t="s">
        <v>76</v>
      </c>
      <c r="D1" s="4" t="s">
        <v>83</v>
      </c>
      <c r="E1" s="8" t="s">
        <v>81</v>
      </c>
      <c r="F1" s="19" t="s">
        <v>77</v>
      </c>
      <c r="G1" s="22" t="s">
        <v>78</v>
      </c>
    </row>
    <row r="2" spans="1:7" ht="36.75" customHeight="1">
      <c r="A2" s="16" t="s">
        <v>0</v>
      </c>
      <c r="B2" s="17">
        <v>1400</v>
      </c>
      <c r="C2" s="13">
        <v>42794</v>
      </c>
      <c r="D2" s="5" t="s">
        <v>10</v>
      </c>
      <c r="E2" s="10">
        <v>42837</v>
      </c>
      <c r="F2" s="5">
        <f>SUM(E2-D2)</f>
        <v>-1</v>
      </c>
      <c r="G2" s="11">
        <f>SUM(B2*F2)</f>
        <v>-1400</v>
      </c>
    </row>
    <row r="3" spans="1:7" ht="36.75" customHeight="1">
      <c r="A3" s="16" t="s">
        <v>1</v>
      </c>
      <c r="B3" s="17">
        <v>342.28</v>
      </c>
      <c r="C3" s="12">
        <v>42815</v>
      </c>
      <c r="D3" s="5" t="s">
        <v>2</v>
      </c>
      <c r="E3" s="10">
        <v>42837</v>
      </c>
      <c r="F3" s="5">
        <f>SUM(E3-D3)</f>
        <v>-49</v>
      </c>
      <c r="G3" s="11">
        <f aca="true" t="shared" si="0" ref="G3:G52">SUM(B3*F3)</f>
        <v>-16771.719999999998</v>
      </c>
    </row>
    <row r="4" spans="1:7" ht="36.75" customHeight="1">
      <c r="A4" s="16" t="s">
        <v>4</v>
      </c>
      <c r="B4" s="17">
        <v>508.52</v>
      </c>
      <c r="C4" s="12">
        <v>42824</v>
      </c>
      <c r="D4" s="5" t="s">
        <v>2</v>
      </c>
      <c r="E4" s="10">
        <v>42837</v>
      </c>
      <c r="F4" s="5">
        <f aca="true" t="shared" si="1" ref="F4:F52">SUM(E4-D4)</f>
        <v>-49</v>
      </c>
      <c r="G4" s="11">
        <f t="shared" si="0"/>
        <v>-24917.48</v>
      </c>
    </row>
    <row r="5" spans="1:7" ht="36.75" customHeight="1">
      <c r="A5" s="16" t="s">
        <v>5</v>
      </c>
      <c r="B5" s="17">
        <v>345.45</v>
      </c>
      <c r="C5" s="12">
        <v>42830</v>
      </c>
      <c r="D5" s="5" t="s">
        <v>6</v>
      </c>
      <c r="E5" s="10">
        <v>42837</v>
      </c>
      <c r="F5" s="5">
        <f t="shared" si="1"/>
        <v>-23</v>
      </c>
      <c r="G5" s="11">
        <f t="shared" si="0"/>
        <v>-7945.349999999999</v>
      </c>
    </row>
    <row r="6" spans="1:7" ht="36.75" customHeight="1">
      <c r="A6" s="16" t="s">
        <v>7</v>
      </c>
      <c r="B6" s="17">
        <v>345.45</v>
      </c>
      <c r="C6" s="12">
        <v>42830</v>
      </c>
      <c r="D6" s="5" t="s">
        <v>6</v>
      </c>
      <c r="E6" s="10">
        <v>42837</v>
      </c>
      <c r="F6" s="5">
        <f t="shared" si="1"/>
        <v>-23</v>
      </c>
      <c r="G6" s="11">
        <f t="shared" si="0"/>
        <v>-7945.349999999999</v>
      </c>
    </row>
    <row r="7" spans="1:7" ht="36.75" customHeight="1">
      <c r="A7" s="16" t="s">
        <v>8</v>
      </c>
      <c r="B7" s="17">
        <v>300</v>
      </c>
      <c r="C7" s="12">
        <v>42830</v>
      </c>
      <c r="D7" s="5" t="s">
        <v>6</v>
      </c>
      <c r="E7" s="10">
        <v>42837</v>
      </c>
      <c r="F7" s="5">
        <f t="shared" si="1"/>
        <v>-23</v>
      </c>
      <c r="G7" s="11">
        <f t="shared" si="0"/>
        <v>-6900</v>
      </c>
    </row>
    <row r="8" spans="1:7" ht="36.75" customHeight="1">
      <c r="A8" s="16" t="s">
        <v>9</v>
      </c>
      <c r="B8" s="17">
        <v>900</v>
      </c>
      <c r="C8" s="12">
        <v>42830</v>
      </c>
      <c r="D8" s="5" t="s">
        <v>6</v>
      </c>
      <c r="E8" s="10">
        <v>42837</v>
      </c>
      <c r="F8" s="5">
        <f t="shared" si="1"/>
        <v>-23</v>
      </c>
      <c r="G8" s="11">
        <f t="shared" si="0"/>
        <v>-20700</v>
      </c>
    </row>
    <row r="9" spans="1:7" ht="36.75" customHeight="1">
      <c r="A9" s="16" t="s">
        <v>11</v>
      </c>
      <c r="B9" s="17">
        <v>1020</v>
      </c>
      <c r="C9" s="12" t="s">
        <v>12</v>
      </c>
      <c r="D9" s="14" t="s">
        <v>2</v>
      </c>
      <c r="E9" s="10">
        <v>42874</v>
      </c>
      <c r="F9" s="5">
        <f t="shared" si="1"/>
        <v>-12</v>
      </c>
      <c r="G9" s="11">
        <f t="shared" si="0"/>
        <v>-12240</v>
      </c>
    </row>
    <row r="10" spans="1:7" ht="36.75" customHeight="1">
      <c r="A10" s="16" t="s">
        <v>13</v>
      </c>
      <c r="B10" s="17">
        <v>3862.65</v>
      </c>
      <c r="C10" s="12">
        <v>42825</v>
      </c>
      <c r="D10" s="5" t="s">
        <v>14</v>
      </c>
      <c r="E10" s="10">
        <v>42874</v>
      </c>
      <c r="F10" s="5">
        <f t="shared" si="1"/>
        <v>-31</v>
      </c>
      <c r="G10" s="11">
        <f t="shared" si="0"/>
        <v>-119742.15000000001</v>
      </c>
    </row>
    <row r="11" spans="1:7" ht="36.75" customHeight="1">
      <c r="A11" s="16" t="s">
        <v>15</v>
      </c>
      <c r="B11" s="17">
        <v>9800</v>
      </c>
      <c r="C11" s="12">
        <v>42839</v>
      </c>
      <c r="D11" s="5" t="s">
        <v>2</v>
      </c>
      <c r="E11" s="10">
        <v>42899</v>
      </c>
      <c r="F11" s="5">
        <f t="shared" si="1"/>
        <v>13</v>
      </c>
      <c r="G11" s="11">
        <f t="shared" si="0"/>
        <v>127400</v>
      </c>
    </row>
    <row r="12" spans="1:7" ht="36.75" customHeight="1">
      <c r="A12" s="16" t="s">
        <v>16</v>
      </c>
      <c r="B12" s="17">
        <v>360</v>
      </c>
      <c r="C12" s="12">
        <v>42839</v>
      </c>
      <c r="D12" s="5" t="s">
        <v>2</v>
      </c>
      <c r="E12" s="10">
        <v>42899</v>
      </c>
      <c r="F12" s="5">
        <f t="shared" si="1"/>
        <v>13</v>
      </c>
      <c r="G12" s="11">
        <f t="shared" si="0"/>
        <v>4680</v>
      </c>
    </row>
    <row r="13" spans="1:7" ht="36.75" customHeight="1">
      <c r="A13" s="16" t="s">
        <v>17</v>
      </c>
      <c r="B13" s="17">
        <v>127.15</v>
      </c>
      <c r="C13" s="12">
        <v>42837</v>
      </c>
      <c r="D13" s="14" t="s">
        <v>18</v>
      </c>
      <c r="E13" s="10">
        <v>42874</v>
      </c>
      <c r="F13" s="5">
        <f t="shared" si="1"/>
        <v>7</v>
      </c>
      <c r="G13" s="11">
        <f t="shared" si="0"/>
        <v>890.0500000000001</v>
      </c>
    </row>
    <row r="14" spans="1:7" ht="36.75" customHeight="1">
      <c r="A14" s="16" t="s">
        <v>19</v>
      </c>
      <c r="B14" s="17">
        <v>163.64</v>
      </c>
      <c r="C14" s="12">
        <v>42845</v>
      </c>
      <c r="D14" s="5" t="s">
        <v>20</v>
      </c>
      <c r="E14" s="10">
        <v>42874</v>
      </c>
      <c r="F14" s="5">
        <f t="shared" si="1"/>
        <v>-1</v>
      </c>
      <c r="G14" s="11">
        <f t="shared" si="0"/>
        <v>-163.64</v>
      </c>
    </row>
    <row r="15" spans="1:7" ht="36.75" customHeight="1">
      <c r="A15" s="16" t="s">
        <v>21</v>
      </c>
      <c r="B15" s="17">
        <v>140</v>
      </c>
      <c r="C15" s="12">
        <v>42831</v>
      </c>
      <c r="D15" s="5" t="s">
        <v>22</v>
      </c>
      <c r="E15" s="10">
        <v>42874</v>
      </c>
      <c r="F15" s="5">
        <f t="shared" si="1"/>
        <v>-11</v>
      </c>
      <c r="G15" s="11">
        <f t="shared" si="0"/>
        <v>-1540</v>
      </c>
    </row>
    <row r="16" spans="1:7" ht="36.75" customHeight="1">
      <c r="A16" s="16" t="s">
        <v>23</v>
      </c>
      <c r="B16" s="17">
        <v>140</v>
      </c>
      <c r="C16" s="12">
        <v>42831</v>
      </c>
      <c r="D16" s="5" t="s">
        <v>22</v>
      </c>
      <c r="E16" s="10">
        <v>42874</v>
      </c>
      <c r="F16" s="5">
        <f t="shared" si="1"/>
        <v>-11</v>
      </c>
      <c r="G16" s="11">
        <f t="shared" si="0"/>
        <v>-1540</v>
      </c>
    </row>
    <row r="17" spans="1:7" ht="36.75" customHeight="1">
      <c r="A17" s="16" t="s">
        <v>23</v>
      </c>
      <c r="B17" s="17">
        <v>140</v>
      </c>
      <c r="C17" s="12">
        <v>42831</v>
      </c>
      <c r="D17" s="5" t="s">
        <v>22</v>
      </c>
      <c r="E17" s="10">
        <v>42874</v>
      </c>
      <c r="F17" s="5">
        <f t="shared" si="1"/>
        <v>-11</v>
      </c>
      <c r="G17" s="11">
        <f t="shared" si="0"/>
        <v>-1540</v>
      </c>
    </row>
    <row r="18" spans="1:7" ht="36.75" customHeight="1">
      <c r="A18" s="16" t="s">
        <v>24</v>
      </c>
      <c r="B18" s="17">
        <v>10.98</v>
      </c>
      <c r="C18" s="12">
        <v>42846</v>
      </c>
      <c r="D18" s="15" t="s">
        <v>25</v>
      </c>
      <c r="E18" s="10">
        <v>42874</v>
      </c>
      <c r="F18" s="5">
        <f t="shared" si="1"/>
        <v>-2</v>
      </c>
      <c r="G18" s="11">
        <f t="shared" si="0"/>
        <v>-21.96</v>
      </c>
    </row>
    <row r="19" spans="1:7" ht="36.75" customHeight="1">
      <c r="A19" s="16" t="s">
        <v>26</v>
      </c>
      <c r="B19" s="17">
        <v>271.72</v>
      </c>
      <c r="C19" s="12">
        <v>42849</v>
      </c>
      <c r="D19" s="14" t="s">
        <v>27</v>
      </c>
      <c r="E19" s="10">
        <v>42874</v>
      </c>
      <c r="F19" s="5">
        <f t="shared" si="1"/>
        <v>-6</v>
      </c>
      <c r="G19" s="11">
        <f t="shared" si="0"/>
        <v>-1630.3200000000002</v>
      </c>
    </row>
    <row r="20" spans="1:7" ht="36.75" customHeight="1">
      <c r="A20" s="16" t="s">
        <v>28</v>
      </c>
      <c r="B20" s="17">
        <v>1380</v>
      </c>
      <c r="C20" s="12">
        <v>42846</v>
      </c>
      <c r="D20" s="14" t="s">
        <v>29</v>
      </c>
      <c r="E20" s="10">
        <v>42874</v>
      </c>
      <c r="F20" s="5">
        <f t="shared" si="1"/>
        <v>-7</v>
      </c>
      <c r="G20" s="11">
        <f t="shared" si="0"/>
        <v>-9660</v>
      </c>
    </row>
    <row r="21" spans="1:7" ht="36.75" customHeight="1">
      <c r="A21" s="16" t="s">
        <v>30</v>
      </c>
      <c r="B21" s="17">
        <v>1403.64</v>
      </c>
      <c r="C21" s="12">
        <v>42848</v>
      </c>
      <c r="D21" s="5" t="s">
        <v>31</v>
      </c>
      <c r="E21" s="10">
        <v>42874</v>
      </c>
      <c r="F21" s="5">
        <f t="shared" si="1"/>
        <v>-8</v>
      </c>
      <c r="G21" s="11">
        <f t="shared" si="0"/>
        <v>-11229.12</v>
      </c>
    </row>
    <row r="22" spans="1:7" ht="36.75" customHeight="1">
      <c r="A22" s="16" t="s">
        <v>33</v>
      </c>
      <c r="B22" s="17">
        <v>580</v>
      </c>
      <c r="C22" s="12">
        <v>42854</v>
      </c>
      <c r="D22" s="14" t="s">
        <v>2</v>
      </c>
      <c r="E22" s="10">
        <v>42899</v>
      </c>
      <c r="F22" s="5">
        <f t="shared" si="1"/>
        <v>13</v>
      </c>
      <c r="G22" s="11">
        <f t="shared" si="0"/>
        <v>7540</v>
      </c>
    </row>
    <row r="23" spans="1:7" ht="36.75" customHeight="1">
      <c r="A23" s="16" t="s">
        <v>34</v>
      </c>
      <c r="B23" s="17">
        <v>4056</v>
      </c>
      <c r="C23" s="12">
        <v>42854</v>
      </c>
      <c r="D23" s="14" t="s">
        <v>2</v>
      </c>
      <c r="E23" s="10">
        <v>42899</v>
      </c>
      <c r="F23" s="5">
        <f t="shared" si="1"/>
        <v>13</v>
      </c>
      <c r="G23" s="11">
        <f t="shared" si="0"/>
        <v>52728</v>
      </c>
    </row>
    <row r="24" spans="1:7" ht="36.75" customHeight="1">
      <c r="A24" s="16" t="s">
        <v>37</v>
      </c>
      <c r="B24" s="17">
        <v>390.91</v>
      </c>
      <c r="C24" s="16" t="s">
        <v>32</v>
      </c>
      <c r="D24" s="14" t="s">
        <v>38</v>
      </c>
      <c r="E24" s="10">
        <v>42874</v>
      </c>
      <c r="F24" s="5">
        <f t="shared" si="1"/>
        <v>-15</v>
      </c>
      <c r="G24" s="11">
        <f t="shared" si="0"/>
        <v>-5863.650000000001</v>
      </c>
    </row>
    <row r="25" spans="1:7" ht="36.75" customHeight="1">
      <c r="A25" s="16" t="s">
        <v>40</v>
      </c>
      <c r="B25" s="17">
        <v>345.45</v>
      </c>
      <c r="C25" s="16" t="s">
        <v>32</v>
      </c>
      <c r="D25" s="14" t="s">
        <v>38</v>
      </c>
      <c r="E25" s="10">
        <v>42874</v>
      </c>
      <c r="F25" s="5">
        <f t="shared" si="1"/>
        <v>-15</v>
      </c>
      <c r="G25" s="11">
        <f t="shared" si="0"/>
        <v>-5181.75</v>
      </c>
    </row>
    <row r="26" spans="1:7" ht="36.75" customHeight="1">
      <c r="A26" s="16" t="s">
        <v>41</v>
      </c>
      <c r="B26" s="17">
        <v>445.45</v>
      </c>
      <c r="C26" s="16" t="s">
        <v>32</v>
      </c>
      <c r="D26" s="14" t="s">
        <v>38</v>
      </c>
      <c r="E26" s="10">
        <v>42874</v>
      </c>
      <c r="F26" s="5">
        <f t="shared" si="1"/>
        <v>-15</v>
      </c>
      <c r="G26" s="11">
        <f t="shared" si="0"/>
        <v>-6681.75</v>
      </c>
    </row>
    <row r="27" spans="1:7" ht="36.75" customHeight="1">
      <c r="A27" s="16" t="s">
        <v>39</v>
      </c>
      <c r="B27" s="17">
        <v>318.18</v>
      </c>
      <c r="C27" s="16" t="s">
        <v>32</v>
      </c>
      <c r="D27" s="14" t="s">
        <v>38</v>
      </c>
      <c r="E27" s="10">
        <v>42874</v>
      </c>
      <c r="F27" s="5">
        <f t="shared" si="1"/>
        <v>-15</v>
      </c>
      <c r="G27" s="11">
        <f t="shared" si="0"/>
        <v>-4772.7</v>
      </c>
    </row>
    <row r="28" spans="1:7" ht="36.75" customHeight="1">
      <c r="A28" s="16" t="s">
        <v>36</v>
      </c>
      <c r="B28" s="17">
        <v>390.91</v>
      </c>
      <c r="C28" s="16" t="s">
        <v>32</v>
      </c>
      <c r="D28" s="14" t="s">
        <v>38</v>
      </c>
      <c r="E28" s="10">
        <v>42874</v>
      </c>
      <c r="F28" s="5">
        <f t="shared" si="1"/>
        <v>-15</v>
      </c>
      <c r="G28" s="11">
        <f t="shared" si="0"/>
        <v>-5863.650000000001</v>
      </c>
    </row>
    <row r="29" spans="1:7" ht="36.75" customHeight="1">
      <c r="A29" s="16" t="s">
        <v>35</v>
      </c>
      <c r="B29" s="17">
        <v>1967.21</v>
      </c>
      <c r="C29" s="12">
        <v>42854</v>
      </c>
      <c r="D29" s="14" t="s">
        <v>38</v>
      </c>
      <c r="E29" s="10">
        <v>42874</v>
      </c>
      <c r="F29" s="5">
        <f t="shared" si="1"/>
        <v>-15</v>
      </c>
      <c r="G29" s="11">
        <f t="shared" si="0"/>
        <v>-29508.15</v>
      </c>
    </row>
    <row r="30" spans="1:7" ht="36.75" customHeight="1">
      <c r="A30" s="16" t="s">
        <v>43</v>
      </c>
      <c r="B30" s="17">
        <v>223.49</v>
      </c>
      <c r="C30" s="12">
        <v>42853</v>
      </c>
      <c r="D30" s="5" t="s">
        <v>44</v>
      </c>
      <c r="E30" s="10">
        <v>42874</v>
      </c>
      <c r="F30" s="5">
        <f t="shared" si="1"/>
        <v>-39</v>
      </c>
      <c r="G30" s="11">
        <f t="shared" si="0"/>
        <v>-8716.11</v>
      </c>
    </row>
    <row r="31" spans="1:7" ht="36.75" customHeight="1">
      <c r="A31" s="16" t="s">
        <v>45</v>
      </c>
      <c r="B31" s="17">
        <v>163.69</v>
      </c>
      <c r="C31" s="12">
        <v>42860</v>
      </c>
      <c r="D31" s="14" t="s">
        <v>46</v>
      </c>
      <c r="E31" s="10">
        <v>42874</v>
      </c>
      <c r="F31" s="5">
        <f t="shared" si="1"/>
        <v>-17</v>
      </c>
      <c r="G31" s="11">
        <f t="shared" si="0"/>
        <v>-2782.73</v>
      </c>
    </row>
    <row r="32" spans="1:7" ht="36.75" customHeight="1">
      <c r="A32" s="16" t="s">
        <v>3</v>
      </c>
      <c r="B32" s="17">
        <v>1224.09</v>
      </c>
      <c r="C32" s="12">
        <v>42863</v>
      </c>
      <c r="D32" s="5" t="s">
        <v>47</v>
      </c>
      <c r="E32" s="10">
        <v>42874</v>
      </c>
      <c r="F32" s="5">
        <f t="shared" si="1"/>
        <v>-20</v>
      </c>
      <c r="G32" s="11">
        <f t="shared" si="0"/>
        <v>-24481.8</v>
      </c>
    </row>
    <row r="33" spans="1:7" ht="36.75" customHeight="1">
      <c r="A33" s="16" t="s">
        <v>48</v>
      </c>
      <c r="B33" s="17">
        <v>288.46</v>
      </c>
      <c r="C33" s="12">
        <v>42865</v>
      </c>
      <c r="D33" s="14" t="s">
        <v>49</v>
      </c>
      <c r="E33" s="10">
        <v>42874</v>
      </c>
      <c r="F33" s="5">
        <f t="shared" si="1"/>
        <v>-21</v>
      </c>
      <c r="G33" s="11">
        <f t="shared" si="0"/>
        <v>-6057.66</v>
      </c>
    </row>
    <row r="34" spans="1:7" ht="36.75" customHeight="1">
      <c r="A34" s="16" t="s">
        <v>50</v>
      </c>
      <c r="B34" s="17">
        <v>379.5</v>
      </c>
      <c r="C34" s="12">
        <v>42859</v>
      </c>
      <c r="D34" s="14" t="s">
        <v>51</v>
      </c>
      <c r="E34" s="10">
        <v>42899</v>
      </c>
      <c r="F34" s="5">
        <f t="shared" si="1"/>
        <v>3</v>
      </c>
      <c r="G34" s="11">
        <f t="shared" si="0"/>
        <v>1138.5</v>
      </c>
    </row>
    <row r="35" spans="1:7" ht="36.75" customHeight="1">
      <c r="A35" s="16" t="s">
        <v>52</v>
      </c>
      <c r="B35" s="17">
        <v>231</v>
      </c>
      <c r="C35" s="12">
        <v>42859</v>
      </c>
      <c r="D35" s="14" t="s">
        <v>51</v>
      </c>
      <c r="E35" s="10">
        <v>42899</v>
      </c>
      <c r="F35" s="5">
        <f t="shared" si="1"/>
        <v>3</v>
      </c>
      <c r="G35" s="11">
        <f t="shared" si="0"/>
        <v>693</v>
      </c>
    </row>
    <row r="36" spans="1:7" ht="36.75" customHeight="1">
      <c r="A36" s="16" t="s">
        <v>53</v>
      </c>
      <c r="B36" s="17">
        <v>1993.8</v>
      </c>
      <c r="C36" s="12">
        <v>42855</v>
      </c>
      <c r="D36" s="14" t="s">
        <v>54</v>
      </c>
      <c r="E36" s="10">
        <v>42874</v>
      </c>
      <c r="F36" s="5">
        <f t="shared" si="1"/>
        <v>-61</v>
      </c>
      <c r="G36" s="11">
        <f t="shared" si="0"/>
        <v>-121621.8</v>
      </c>
    </row>
    <row r="37" spans="1:7" ht="36.75" customHeight="1">
      <c r="A37" s="16" t="s">
        <v>55</v>
      </c>
      <c r="B37" s="17">
        <v>220</v>
      </c>
      <c r="C37" s="12">
        <v>42864</v>
      </c>
      <c r="D37" s="14" t="s">
        <v>56</v>
      </c>
      <c r="E37" s="10">
        <v>42874</v>
      </c>
      <c r="F37" s="5">
        <f t="shared" si="1"/>
        <v>-23</v>
      </c>
      <c r="G37" s="11">
        <f t="shared" si="0"/>
        <v>-5060</v>
      </c>
    </row>
    <row r="38" spans="1:7" ht="36.75" customHeight="1">
      <c r="A38" s="16" t="s">
        <v>57</v>
      </c>
      <c r="B38" s="17">
        <v>1257.05</v>
      </c>
      <c r="C38" s="12">
        <v>42873</v>
      </c>
      <c r="D38" s="14" t="s">
        <v>58</v>
      </c>
      <c r="E38" s="10">
        <v>42899</v>
      </c>
      <c r="F38" s="5">
        <f t="shared" si="1"/>
        <v>-4</v>
      </c>
      <c r="G38" s="11">
        <f t="shared" si="0"/>
        <v>-5028.2</v>
      </c>
    </row>
    <row r="39" spans="1:7" ht="36.75" customHeight="1">
      <c r="A39" s="16" t="s">
        <v>59</v>
      </c>
      <c r="B39" s="17">
        <v>491.8</v>
      </c>
      <c r="C39" s="12">
        <v>42871</v>
      </c>
      <c r="D39" s="5" t="s">
        <v>60</v>
      </c>
      <c r="E39" s="10">
        <v>42899</v>
      </c>
      <c r="F39" s="5">
        <f t="shared" si="1"/>
        <v>-8</v>
      </c>
      <c r="G39" s="11">
        <f t="shared" si="0"/>
        <v>-3934.4</v>
      </c>
    </row>
    <row r="40" spans="1:7" ht="36.75" customHeight="1">
      <c r="A40" s="16" t="s">
        <v>61</v>
      </c>
      <c r="B40" s="17">
        <v>163.8</v>
      </c>
      <c r="C40" s="12">
        <v>42878</v>
      </c>
      <c r="D40" s="14" t="s">
        <v>62</v>
      </c>
      <c r="E40" s="10">
        <v>42899</v>
      </c>
      <c r="F40" s="5">
        <f t="shared" si="1"/>
        <v>-48</v>
      </c>
      <c r="G40" s="11">
        <f t="shared" si="0"/>
        <v>-7862.400000000001</v>
      </c>
    </row>
    <row r="41" spans="1:7" ht="36.75" customHeight="1">
      <c r="A41" s="16" t="s">
        <v>63</v>
      </c>
      <c r="B41" s="17">
        <v>204.75</v>
      </c>
      <c r="C41" s="12">
        <v>42878</v>
      </c>
      <c r="D41" s="14" t="s">
        <v>62</v>
      </c>
      <c r="E41" s="10">
        <v>42899</v>
      </c>
      <c r="F41" s="5">
        <f t="shared" si="1"/>
        <v>-48</v>
      </c>
      <c r="G41" s="11">
        <f t="shared" si="0"/>
        <v>-9828</v>
      </c>
    </row>
    <row r="42" spans="1:7" ht="36.75" customHeight="1">
      <c r="A42" s="16" t="s">
        <v>64</v>
      </c>
      <c r="B42" s="17">
        <v>163.8</v>
      </c>
      <c r="C42" s="12">
        <v>42878</v>
      </c>
      <c r="D42" s="14" t="s">
        <v>62</v>
      </c>
      <c r="E42" s="10">
        <v>42899</v>
      </c>
      <c r="F42" s="5">
        <f t="shared" si="1"/>
        <v>-48</v>
      </c>
      <c r="G42" s="11">
        <f t="shared" si="0"/>
        <v>-7862.400000000001</v>
      </c>
    </row>
    <row r="43" spans="1:7" ht="36.75" customHeight="1">
      <c r="A43" s="16" t="s">
        <v>65</v>
      </c>
      <c r="B43" s="17">
        <v>93.6</v>
      </c>
      <c r="C43" s="12">
        <v>42878</v>
      </c>
      <c r="D43" s="14" t="s">
        <v>62</v>
      </c>
      <c r="E43" s="10">
        <v>42899</v>
      </c>
      <c r="F43" s="5">
        <f t="shared" si="1"/>
        <v>-48</v>
      </c>
      <c r="G43" s="11">
        <f t="shared" si="0"/>
        <v>-4492.799999999999</v>
      </c>
    </row>
    <row r="44" spans="1:7" ht="36.75" customHeight="1">
      <c r="A44" s="16" t="s">
        <v>66</v>
      </c>
      <c r="B44" s="17">
        <v>93.6</v>
      </c>
      <c r="C44" s="12">
        <v>42878</v>
      </c>
      <c r="D44" s="14" t="s">
        <v>62</v>
      </c>
      <c r="E44" s="10">
        <v>42899</v>
      </c>
      <c r="F44" s="5">
        <f t="shared" si="1"/>
        <v>-48</v>
      </c>
      <c r="G44" s="11">
        <f t="shared" si="0"/>
        <v>-4492.799999999999</v>
      </c>
    </row>
    <row r="45" spans="1:7" ht="36.75" customHeight="1">
      <c r="A45" s="16" t="s">
        <v>59</v>
      </c>
      <c r="B45" s="17">
        <v>93.6</v>
      </c>
      <c r="C45" s="12">
        <v>42878</v>
      </c>
      <c r="D45" s="14" t="s">
        <v>62</v>
      </c>
      <c r="E45" s="10">
        <v>42899</v>
      </c>
      <c r="F45" s="5">
        <f t="shared" si="1"/>
        <v>-48</v>
      </c>
      <c r="G45" s="11">
        <f t="shared" si="0"/>
        <v>-4492.799999999999</v>
      </c>
    </row>
    <row r="46" spans="1:7" ht="36.75" customHeight="1">
      <c r="A46" s="16" t="s">
        <v>67</v>
      </c>
      <c r="B46" s="17">
        <v>236</v>
      </c>
      <c r="C46" s="12">
        <v>42879</v>
      </c>
      <c r="D46" s="14" t="s">
        <v>73</v>
      </c>
      <c r="E46" s="10">
        <v>42899</v>
      </c>
      <c r="F46" s="5">
        <f t="shared" si="1"/>
        <v>-17</v>
      </c>
      <c r="G46" s="11">
        <f t="shared" si="0"/>
        <v>-4012</v>
      </c>
    </row>
    <row r="47" spans="1:7" ht="36.75" customHeight="1">
      <c r="A47" s="16" t="s">
        <v>68</v>
      </c>
      <c r="B47" s="17">
        <v>440</v>
      </c>
      <c r="C47" s="12">
        <v>42880</v>
      </c>
      <c r="D47" s="14" t="s">
        <v>69</v>
      </c>
      <c r="E47" s="10">
        <v>42899</v>
      </c>
      <c r="F47" s="5">
        <f t="shared" si="1"/>
        <v>-11</v>
      </c>
      <c r="G47" s="11">
        <f t="shared" si="0"/>
        <v>-4840</v>
      </c>
    </row>
    <row r="48" spans="1:7" ht="36.75" customHeight="1">
      <c r="A48" s="16" t="s">
        <v>70</v>
      </c>
      <c r="B48" s="17">
        <v>1265.89</v>
      </c>
      <c r="C48" s="16" t="s">
        <v>29</v>
      </c>
      <c r="D48" s="5" t="s">
        <v>62</v>
      </c>
      <c r="E48" s="10">
        <v>42899</v>
      </c>
      <c r="F48" s="5">
        <f t="shared" si="1"/>
        <v>-48</v>
      </c>
      <c r="G48" s="11">
        <f t="shared" si="0"/>
        <v>-60762.72</v>
      </c>
    </row>
    <row r="49" spans="1:7" ht="36.75" customHeight="1">
      <c r="A49" s="16" t="s">
        <v>71</v>
      </c>
      <c r="B49" s="17">
        <v>431.95</v>
      </c>
      <c r="C49" s="16" t="s">
        <v>29</v>
      </c>
      <c r="D49" s="5" t="s">
        <v>62</v>
      </c>
      <c r="E49" s="10">
        <v>42899</v>
      </c>
      <c r="F49" s="5">
        <f t="shared" si="1"/>
        <v>-48</v>
      </c>
      <c r="G49" s="11">
        <f t="shared" si="0"/>
        <v>-20733.6</v>
      </c>
    </row>
    <row r="50" spans="1:7" ht="36.75" customHeight="1">
      <c r="A50" s="16" t="s">
        <v>72</v>
      </c>
      <c r="B50" s="17">
        <v>345.45</v>
      </c>
      <c r="C50" s="12">
        <v>42886</v>
      </c>
      <c r="D50" s="5" t="s">
        <v>73</v>
      </c>
      <c r="E50" s="10">
        <v>42899</v>
      </c>
      <c r="F50" s="5">
        <f t="shared" si="1"/>
        <v>-17</v>
      </c>
      <c r="G50" s="11">
        <f t="shared" si="0"/>
        <v>-5872.65</v>
      </c>
    </row>
    <row r="51" spans="1:7" ht="36.75" customHeight="1">
      <c r="A51" s="16" t="s">
        <v>42</v>
      </c>
      <c r="B51" s="17">
        <v>345.45</v>
      </c>
      <c r="C51" s="12">
        <v>42886</v>
      </c>
      <c r="D51" s="5" t="s">
        <v>73</v>
      </c>
      <c r="E51" s="10">
        <v>42899</v>
      </c>
      <c r="F51" s="5">
        <f t="shared" si="1"/>
        <v>-17</v>
      </c>
      <c r="G51" s="11">
        <f t="shared" si="0"/>
        <v>-5872.65</v>
      </c>
    </row>
    <row r="52" spans="1:7" ht="36.75" customHeight="1">
      <c r="A52" s="16" t="s">
        <v>74</v>
      </c>
      <c r="B52" s="17">
        <v>345.45</v>
      </c>
      <c r="C52" s="12">
        <v>42886</v>
      </c>
      <c r="D52" s="5" t="s">
        <v>73</v>
      </c>
      <c r="E52" s="10">
        <v>42899</v>
      </c>
      <c r="F52" s="5">
        <f t="shared" si="1"/>
        <v>-17</v>
      </c>
      <c r="G52" s="11">
        <f t="shared" si="0"/>
        <v>-5872.65</v>
      </c>
    </row>
    <row r="53" spans="1:7" s="1" customFormat="1" ht="24" customHeight="1">
      <c r="A53" s="18" t="s">
        <v>79</v>
      </c>
      <c r="B53" s="25">
        <f>SUM(B2:B52)</f>
        <v>42151.81</v>
      </c>
      <c r="D53" s="2"/>
      <c r="F53" s="20"/>
      <c r="G53" s="24">
        <f>SUM(G2:G52)</f>
        <v>-433369.3600000001</v>
      </c>
    </row>
    <row r="57" spans="1:5" ht="23.25" customHeight="1">
      <c r="A57" s="3" t="s">
        <v>80</v>
      </c>
      <c r="B57" s="3"/>
      <c r="C57" s="3"/>
      <c r="D57" s="3"/>
      <c r="E57" s="23">
        <f>SUM(G53/B53)</f>
        <v>-10.281156609882236</v>
      </c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2017-07-12T10:54:33Z</cp:lastPrinted>
  <dcterms:created xsi:type="dcterms:W3CDTF">2017-07-12T07:14:09Z</dcterms:created>
  <dcterms:modified xsi:type="dcterms:W3CDTF">2017-07-12T10:55:00Z</dcterms:modified>
  <cp:category/>
  <cp:version/>
  <cp:contentType/>
  <cp:contentStatus/>
</cp:coreProperties>
</file>