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ALCOLO ITP 4^ TRIM. 2017" sheetId="1" r:id="rId1"/>
  </sheets>
  <definedNames/>
  <calcPr fullCalcOnLoad="1"/>
</workbook>
</file>

<file path=xl/sharedStrings.xml><?xml version="1.0" encoding="utf-8"?>
<sst xmlns="http://schemas.openxmlformats.org/spreadsheetml/2006/main" count="107" uniqueCount="59">
  <si>
    <t>numero della fattura</t>
  </si>
  <si>
    <t>importo fattura</t>
  </si>
  <si>
    <t>data di emissione della fattura</t>
  </si>
  <si>
    <t>scadenza della fattura</t>
  </si>
  <si>
    <t>DATA PAGAMENTO FATTURA</t>
  </si>
  <si>
    <t>GIORNI EFFETTIVI</t>
  </si>
  <si>
    <t>PARAMETRI</t>
  </si>
  <si>
    <t>E00176</t>
  </si>
  <si>
    <t>31/10/2017</t>
  </si>
  <si>
    <t>02/10/2017</t>
  </si>
  <si>
    <t>E00177</t>
  </si>
  <si>
    <t>E00178</t>
  </si>
  <si>
    <t>E00179</t>
  </si>
  <si>
    <t>E00180</t>
  </si>
  <si>
    <t>E00181</t>
  </si>
  <si>
    <t>04/01</t>
  </si>
  <si>
    <t>05/10/2017</t>
  </si>
  <si>
    <t>23/10/2017</t>
  </si>
  <si>
    <t>29/10/2017</t>
  </si>
  <si>
    <t>27/10/2017</t>
  </si>
  <si>
    <t>E00205</t>
  </si>
  <si>
    <t>86/PA</t>
  </si>
  <si>
    <t>04/11/2017</t>
  </si>
  <si>
    <t>87/PA</t>
  </si>
  <si>
    <t>03/12/2017</t>
  </si>
  <si>
    <t>30/11/2017</t>
  </si>
  <si>
    <t>546/E/2017</t>
  </si>
  <si>
    <t>12/11/2017</t>
  </si>
  <si>
    <t>378/PA2017</t>
  </si>
  <si>
    <t>19/11/2017</t>
  </si>
  <si>
    <t>19/12/2017</t>
  </si>
  <si>
    <t>29/11/2017</t>
  </si>
  <si>
    <t>9/11/2017</t>
  </si>
  <si>
    <t>402/PA2017</t>
  </si>
  <si>
    <t>01/12/2017</t>
  </si>
  <si>
    <t>31/12/2017</t>
  </si>
  <si>
    <t>05/12/2017</t>
  </si>
  <si>
    <t>19/01/2018</t>
  </si>
  <si>
    <t>E00253</t>
  </si>
  <si>
    <t>14/12/2017</t>
  </si>
  <si>
    <t>E00254</t>
  </si>
  <si>
    <t>E00255</t>
  </si>
  <si>
    <t>E00256</t>
  </si>
  <si>
    <t>E00257</t>
  </si>
  <si>
    <t>E00258</t>
  </si>
  <si>
    <t>17/12/2017</t>
  </si>
  <si>
    <t>28/12/2017</t>
  </si>
  <si>
    <t>5/1/2018</t>
  </si>
  <si>
    <t>20/12/2017</t>
  </si>
  <si>
    <t>489/2017</t>
  </si>
  <si>
    <t>488/2017</t>
  </si>
  <si>
    <t>17001051</t>
  </si>
  <si>
    <t>31/01/2018</t>
  </si>
  <si>
    <t>CE17004386</t>
  </si>
  <si>
    <t>11/01/2018</t>
  </si>
  <si>
    <t>7680026154</t>
  </si>
  <si>
    <t>18/02/2018</t>
  </si>
  <si>
    <t>TOTALE</t>
  </si>
  <si>
    <t>INDICATORE DI TEMPESTIVITA' DEI PAGAMENTI: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</si>
</sst>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2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164" fontId="2" fillId="0" borderId="10" xfId="42" applyFont="1" applyFill="1" applyBorder="1" applyAlignment="1">
      <alignment vertical="center"/>
    </xf>
    <xf numFmtId="14" fontId="3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165" fontId="6" fillId="35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64" fontId="2" fillId="0" borderId="10" xfId="42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164" fontId="8" fillId="37" borderId="13" xfId="42" applyFont="1" applyFill="1" applyBorder="1" applyAlignment="1">
      <alignment vertical="center" wrapText="1"/>
    </xf>
    <xf numFmtId="49" fontId="8" fillId="37" borderId="14" xfId="0" applyNumberFormat="1" applyFont="1" applyFill="1" applyBorder="1" applyAlignment="1">
      <alignment horizontal="center" vertical="center"/>
    </xf>
    <xf numFmtId="49" fontId="9" fillId="37" borderId="12" xfId="0" applyNumberFormat="1" applyFont="1" applyFill="1" applyBorder="1" applyAlignment="1">
      <alignment horizontal="center" vertical="center"/>
    </xf>
    <xf numFmtId="43" fontId="8" fillId="37" borderId="14" xfId="44" applyFont="1" applyFill="1" applyBorder="1" applyAlignment="1">
      <alignment horizontal="center" vertical="center"/>
    </xf>
    <xf numFmtId="4" fontId="10" fillId="38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3" fillId="0" borderId="0" xfId="0" applyNumberFormat="1" applyFont="1" applyAlignment="1">
      <alignment/>
    </xf>
    <xf numFmtId="164" fontId="2" fillId="33" borderId="10" xfId="42" applyFont="1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4.8515625" style="0" customWidth="1"/>
    <col min="2" max="2" width="13.140625" style="0" customWidth="1"/>
    <col min="3" max="5" width="14.7109375" style="0" customWidth="1"/>
    <col min="6" max="6" width="7.8515625" style="0" customWidth="1"/>
    <col min="7" max="7" width="14.7109375" style="0" customWidth="1"/>
  </cols>
  <sheetData>
    <row r="1" spans="1:7" ht="50.25" customHeight="1">
      <c r="A1" s="1" t="s">
        <v>0</v>
      </c>
      <c r="B1" s="2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ht="15">
      <c r="A2" s="3" t="s">
        <v>7</v>
      </c>
      <c r="B2" s="4">
        <v>163.8</v>
      </c>
      <c r="C2" s="5">
        <v>42978</v>
      </c>
      <c r="D2" s="6" t="s">
        <v>8</v>
      </c>
      <c r="E2" s="7" t="s">
        <v>9</v>
      </c>
      <c r="F2" s="8">
        <f>IF(AND(D2&lt;&gt;"",E2&lt;&gt;""),E2-D2,"")</f>
        <v>-29</v>
      </c>
      <c r="G2" s="9">
        <f aca="true" t="shared" si="0" ref="G2:G38">IF(AND(F2&lt;&gt;"",B2&lt;&gt;""),F2*B2,"")</f>
        <v>-4750.200000000001</v>
      </c>
    </row>
    <row r="3" spans="1:7" ht="15">
      <c r="A3" s="3" t="s">
        <v>10</v>
      </c>
      <c r="B3" s="4">
        <v>204.75</v>
      </c>
      <c r="C3" s="5">
        <v>42978</v>
      </c>
      <c r="D3" s="6" t="s">
        <v>8</v>
      </c>
      <c r="E3" s="7" t="s">
        <v>9</v>
      </c>
      <c r="F3" s="8">
        <f aca="true" t="shared" si="1" ref="F3:F38">IF(AND(D3&lt;&gt;"",E3&lt;&gt;""),E3-D3,"")</f>
        <v>-29</v>
      </c>
      <c r="G3" s="9">
        <f t="shared" si="0"/>
        <v>-5937.75</v>
      </c>
    </row>
    <row r="4" spans="1:7" ht="15">
      <c r="A4" s="3" t="s">
        <v>11</v>
      </c>
      <c r="B4" s="4">
        <v>163.8</v>
      </c>
      <c r="C4" s="5">
        <v>42978</v>
      </c>
      <c r="D4" s="6" t="s">
        <v>8</v>
      </c>
      <c r="E4" s="7" t="s">
        <v>9</v>
      </c>
      <c r="F4" s="8">
        <f t="shared" si="1"/>
        <v>-29</v>
      </c>
      <c r="G4" s="9">
        <f t="shared" si="0"/>
        <v>-4750.200000000001</v>
      </c>
    </row>
    <row r="5" spans="1:7" ht="15">
      <c r="A5" s="3" t="s">
        <v>12</v>
      </c>
      <c r="B5" s="4">
        <v>93.6</v>
      </c>
      <c r="C5" s="5">
        <v>42978</v>
      </c>
      <c r="D5" s="6" t="s">
        <v>8</v>
      </c>
      <c r="E5" s="7" t="s">
        <v>9</v>
      </c>
      <c r="F5" s="8">
        <f t="shared" si="1"/>
        <v>-29</v>
      </c>
      <c r="G5" s="9">
        <f t="shared" si="0"/>
        <v>-2714.3999999999996</v>
      </c>
    </row>
    <row r="6" spans="1:7" ht="15">
      <c r="A6" s="3" t="s">
        <v>13</v>
      </c>
      <c r="B6" s="4">
        <v>93.6</v>
      </c>
      <c r="C6" s="5">
        <v>42978</v>
      </c>
      <c r="D6" s="6" t="s">
        <v>8</v>
      </c>
      <c r="E6" s="7" t="s">
        <v>9</v>
      </c>
      <c r="F6" s="8">
        <f t="shared" si="1"/>
        <v>-29</v>
      </c>
      <c r="G6" s="9">
        <f t="shared" si="0"/>
        <v>-2714.3999999999996</v>
      </c>
    </row>
    <row r="7" spans="1:7" ht="15">
      <c r="A7" s="3" t="s">
        <v>14</v>
      </c>
      <c r="B7" s="4">
        <v>93.6</v>
      </c>
      <c r="C7" s="5">
        <v>42978</v>
      </c>
      <c r="D7" s="6" t="s">
        <v>8</v>
      </c>
      <c r="E7" s="7" t="s">
        <v>9</v>
      </c>
      <c r="F7" s="8">
        <f t="shared" si="1"/>
        <v>-29</v>
      </c>
      <c r="G7" s="9">
        <f t="shared" si="0"/>
        <v>-2714.3999999999996</v>
      </c>
    </row>
    <row r="8" spans="1:7" ht="15">
      <c r="A8" s="10" t="s">
        <v>15</v>
      </c>
      <c r="B8" s="4">
        <v>220</v>
      </c>
      <c r="C8" s="5">
        <v>42983</v>
      </c>
      <c r="D8" s="6" t="s">
        <v>16</v>
      </c>
      <c r="E8" s="7" t="s">
        <v>9</v>
      </c>
      <c r="F8" s="8">
        <f t="shared" si="1"/>
        <v>-3</v>
      </c>
      <c r="G8" s="9">
        <f t="shared" si="0"/>
        <v>-660</v>
      </c>
    </row>
    <row r="9" spans="1:7" ht="15">
      <c r="A9" s="3">
        <v>8717286149</v>
      </c>
      <c r="B9" s="4">
        <v>2.42</v>
      </c>
      <c r="C9" s="5">
        <v>43000</v>
      </c>
      <c r="D9" s="6" t="s">
        <v>17</v>
      </c>
      <c r="E9" s="7" t="s">
        <v>9</v>
      </c>
      <c r="F9" s="8">
        <f t="shared" si="1"/>
        <v>-21</v>
      </c>
      <c r="G9" s="9">
        <f t="shared" si="0"/>
        <v>-50.82</v>
      </c>
    </row>
    <row r="10" spans="1:7" ht="15">
      <c r="A10" s="3">
        <v>801913</v>
      </c>
      <c r="B10" s="4">
        <v>236.38</v>
      </c>
      <c r="C10" s="5">
        <v>43007</v>
      </c>
      <c r="D10" s="6" t="s">
        <v>18</v>
      </c>
      <c r="E10" s="7" t="s">
        <v>19</v>
      </c>
      <c r="F10" s="8">
        <f t="shared" si="1"/>
        <v>-2</v>
      </c>
      <c r="G10" s="9">
        <f t="shared" si="0"/>
        <v>-472.76</v>
      </c>
    </row>
    <row r="11" spans="1:7" ht="15">
      <c r="A11" s="3" t="s">
        <v>20</v>
      </c>
      <c r="B11" s="4">
        <v>152.52</v>
      </c>
      <c r="C11" s="5">
        <v>43005</v>
      </c>
      <c r="D11" s="6" t="s">
        <v>19</v>
      </c>
      <c r="E11" s="7" t="s">
        <v>19</v>
      </c>
      <c r="F11" s="8">
        <f t="shared" si="1"/>
        <v>0</v>
      </c>
      <c r="G11" s="9">
        <f t="shared" si="0"/>
        <v>0</v>
      </c>
    </row>
    <row r="12" spans="1:7" ht="15">
      <c r="A12" s="3" t="s">
        <v>21</v>
      </c>
      <c r="B12" s="4">
        <v>345.45</v>
      </c>
      <c r="C12" s="5">
        <v>43012</v>
      </c>
      <c r="D12" s="6" t="s">
        <v>22</v>
      </c>
      <c r="E12" s="7" t="s">
        <v>19</v>
      </c>
      <c r="F12" s="8">
        <f t="shared" si="1"/>
        <v>-8</v>
      </c>
      <c r="G12" s="9">
        <f t="shared" si="0"/>
        <v>-2763.6</v>
      </c>
    </row>
    <row r="13" spans="1:7" ht="15">
      <c r="A13" s="3" t="s">
        <v>23</v>
      </c>
      <c r="B13" s="4">
        <v>390.91</v>
      </c>
      <c r="C13" s="5">
        <v>43012</v>
      </c>
      <c r="D13" s="6" t="s">
        <v>22</v>
      </c>
      <c r="E13" s="7" t="s">
        <v>19</v>
      </c>
      <c r="F13" s="8">
        <f t="shared" si="1"/>
        <v>-8</v>
      </c>
      <c r="G13" s="9">
        <f t="shared" si="0"/>
        <v>-3127.28</v>
      </c>
    </row>
    <row r="14" spans="1:7" ht="15">
      <c r="A14" s="3">
        <v>2824</v>
      </c>
      <c r="B14" s="11">
        <v>170</v>
      </c>
      <c r="C14" s="5">
        <v>43012</v>
      </c>
      <c r="D14" s="12" t="s">
        <v>24</v>
      </c>
      <c r="E14" s="7" t="s">
        <v>19</v>
      </c>
      <c r="F14" s="8">
        <f t="shared" si="1"/>
        <v>-37</v>
      </c>
      <c r="G14" s="9">
        <f t="shared" si="0"/>
        <v>-6290</v>
      </c>
    </row>
    <row r="15" spans="1:7" ht="15">
      <c r="A15" s="3">
        <v>5836900</v>
      </c>
      <c r="B15" s="4">
        <v>73</v>
      </c>
      <c r="C15" s="21">
        <v>43013</v>
      </c>
      <c r="D15" s="6" t="s">
        <v>25</v>
      </c>
      <c r="E15" s="7" t="s">
        <v>19</v>
      </c>
      <c r="F15" s="8">
        <f t="shared" si="1"/>
        <v>-34</v>
      </c>
      <c r="G15" s="9">
        <f t="shared" si="0"/>
        <v>-2482</v>
      </c>
    </row>
    <row r="16" spans="1:7" ht="15">
      <c r="A16" s="3" t="s">
        <v>26</v>
      </c>
      <c r="B16" s="4">
        <v>2710.44</v>
      </c>
      <c r="C16" s="5">
        <v>43008</v>
      </c>
      <c r="D16" s="6" t="s">
        <v>27</v>
      </c>
      <c r="E16" s="7" t="s">
        <v>19</v>
      </c>
      <c r="F16" s="8">
        <f t="shared" si="1"/>
        <v>-16</v>
      </c>
      <c r="G16" s="9">
        <f t="shared" si="0"/>
        <v>-43367.04</v>
      </c>
    </row>
    <row r="17" spans="1:7" ht="15">
      <c r="A17" s="3" t="s">
        <v>28</v>
      </c>
      <c r="B17" s="4">
        <v>101</v>
      </c>
      <c r="C17" s="5">
        <v>43026</v>
      </c>
      <c r="D17" s="13" t="s">
        <v>29</v>
      </c>
      <c r="E17" s="7" t="s">
        <v>19</v>
      </c>
      <c r="F17" s="8">
        <f t="shared" si="1"/>
        <v>-23</v>
      </c>
      <c r="G17" s="9">
        <f t="shared" si="0"/>
        <v>-2323</v>
      </c>
    </row>
    <row r="18" spans="1:7" ht="15">
      <c r="A18" s="3">
        <v>7680024611</v>
      </c>
      <c r="B18" s="4">
        <v>1398.78</v>
      </c>
      <c r="C18" s="5">
        <v>43008</v>
      </c>
      <c r="D18" s="13" t="s">
        <v>30</v>
      </c>
      <c r="E18" s="7" t="s">
        <v>19</v>
      </c>
      <c r="F18" s="8">
        <f t="shared" si="1"/>
        <v>-53</v>
      </c>
      <c r="G18" s="9">
        <f t="shared" si="0"/>
        <v>-74135.34</v>
      </c>
    </row>
    <row r="19" spans="1:7" ht="15">
      <c r="A19" s="3">
        <v>3467</v>
      </c>
      <c r="B19" s="4">
        <v>545</v>
      </c>
      <c r="C19" s="5">
        <v>43035</v>
      </c>
      <c r="D19" s="13" t="s">
        <v>31</v>
      </c>
      <c r="E19" s="7" t="s">
        <v>32</v>
      </c>
      <c r="F19" s="8">
        <f t="shared" si="1"/>
        <v>-20</v>
      </c>
      <c r="G19" s="9">
        <f t="shared" si="0"/>
        <v>-10900</v>
      </c>
    </row>
    <row r="20" spans="1:7" ht="15">
      <c r="A20" s="3" t="s">
        <v>33</v>
      </c>
      <c r="B20" s="4">
        <v>80</v>
      </c>
      <c r="C20" s="5">
        <v>43035</v>
      </c>
      <c r="D20" s="13" t="s">
        <v>34</v>
      </c>
      <c r="E20" s="7" t="s">
        <v>32</v>
      </c>
      <c r="F20" s="8">
        <f t="shared" si="1"/>
        <v>-22</v>
      </c>
      <c r="G20" s="9">
        <f t="shared" si="0"/>
        <v>-1760</v>
      </c>
    </row>
    <row r="21" spans="1:7" ht="15">
      <c r="A21" s="3">
        <v>17000863</v>
      </c>
      <c r="B21" s="4">
        <v>2341.02</v>
      </c>
      <c r="C21" s="5">
        <v>43039</v>
      </c>
      <c r="D21" s="6" t="s">
        <v>35</v>
      </c>
      <c r="E21" s="7" t="s">
        <v>36</v>
      </c>
      <c r="F21" s="8">
        <f t="shared" si="1"/>
        <v>-26</v>
      </c>
      <c r="G21" s="9">
        <f t="shared" si="0"/>
        <v>-60866.52</v>
      </c>
    </row>
    <row r="22" spans="1:7" ht="15">
      <c r="A22" s="3">
        <v>7680025343</v>
      </c>
      <c r="B22" s="4">
        <v>3234.34</v>
      </c>
      <c r="C22" s="5">
        <v>43039</v>
      </c>
      <c r="D22" s="6" t="s">
        <v>37</v>
      </c>
      <c r="E22" s="7" t="s">
        <v>36</v>
      </c>
      <c r="F22" s="8">
        <f t="shared" si="1"/>
        <v>-45</v>
      </c>
      <c r="G22" s="9">
        <f t="shared" si="0"/>
        <v>-145545.30000000002</v>
      </c>
    </row>
    <row r="23" spans="1:7" ht="15">
      <c r="A23" s="3" t="s">
        <v>38</v>
      </c>
      <c r="B23" s="4">
        <v>163.8</v>
      </c>
      <c r="C23" s="5">
        <v>43053</v>
      </c>
      <c r="D23" s="6" t="s">
        <v>39</v>
      </c>
      <c r="E23" s="7" t="s">
        <v>36</v>
      </c>
      <c r="F23" s="8">
        <f t="shared" si="1"/>
        <v>-9</v>
      </c>
      <c r="G23" s="9">
        <f t="shared" si="0"/>
        <v>-1474.2</v>
      </c>
    </row>
    <row r="24" spans="1:7" ht="15">
      <c r="A24" s="3" t="s">
        <v>40</v>
      </c>
      <c r="B24" s="4">
        <v>204.75</v>
      </c>
      <c r="C24" s="5">
        <v>43053</v>
      </c>
      <c r="D24" s="6" t="s">
        <v>39</v>
      </c>
      <c r="E24" s="7" t="s">
        <v>36</v>
      </c>
      <c r="F24" s="8">
        <f t="shared" si="1"/>
        <v>-9</v>
      </c>
      <c r="G24" s="9">
        <f t="shared" si="0"/>
        <v>-1842.75</v>
      </c>
    </row>
    <row r="25" spans="1:7" ht="15">
      <c r="A25" s="3" t="s">
        <v>41</v>
      </c>
      <c r="B25" s="4">
        <v>163.8</v>
      </c>
      <c r="C25" s="5">
        <v>43053</v>
      </c>
      <c r="D25" s="6" t="s">
        <v>39</v>
      </c>
      <c r="E25" s="7" t="s">
        <v>36</v>
      </c>
      <c r="F25" s="8">
        <f t="shared" si="1"/>
        <v>-9</v>
      </c>
      <c r="G25" s="9">
        <f t="shared" si="0"/>
        <v>-1474.2</v>
      </c>
    </row>
    <row r="26" spans="1:7" ht="15">
      <c r="A26" s="3" t="s">
        <v>42</v>
      </c>
      <c r="B26" s="4">
        <v>93.6</v>
      </c>
      <c r="C26" s="5">
        <v>43053</v>
      </c>
      <c r="D26" s="6" t="s">
        <v>39</v>
      </c>
      <c r="E26" s="7" t="s">
        <v>36</v>
      </c>
      <c r="F26" s="8">
        <f t="shared" si="1"/>
        <v>-9</v>
      </c>
      <c r="G26" s="9">
        <f t="shared" si="0"/>
        <v>-842.4</v>
      </c>
    </row>
    <row r="27" spans="1:7" ht="15">
      <c r="A27" s="3" t="s">
        <v>43</v>
      </c>
      <c r="B27" s="4">
        <v>93.6</v>
      </c>
      <c r="C27" s="5">
        <v>43053</v>
      </c>
      <c r="D27" s="6" t="s">
        <v>39</v>
      </c>
      <c r="E27" s="7" t="s">
        <v>36</v>
      </c>
      <c r="F27" s="8">
        <f t="shared" si="1"/>
        <v>-9</v>
      </c>
      <c r="G27" s="9">
        <f t="shared" si="0"/>
        <v>-842.4</v>
      </c>
    </row>
    <row r="28" spans="1:7" ht="15">
      <c r="A28" s="3" t="s">
        <v>44</v>
      </c>
      <c r="B28" s="4">
        <v>93.6</v>
      </c>
      <c r="C28" s="5">
        <v>43053</v>
      </c>
      <c r="D28" s="6" t="s">
        <v>39</v>
      </c>
      <c r="E28" s="7" t="s">
        <v>36</v>
      </c>
      <c r="F28" s="8">
        <f t="shared" si="1"/>
        <v>-9</v>
      </c>
      <c r="G28" s="9">
        <f t="shared" si="0"/>
        <v>-842.4</v>
      </c>
    </row>
    <row r="29" spans="1:7" ht="15">
      <c r="A29" s="3">
        <v>802331</v>
      </c>
      <c r="B29" s="4">
        <v>1268.94</v>
      </c>
      <c r="C29" s="5">
        <v>43056</v>
      </c>
      <c r="D29" s="6" t="s">
        <v>45</v>
      </c>
      <c r="E29" s="7" t="s">
        <v>36</v>
      </c>
      <c r="F29" s="8">
        <f t="shared" si="1"/>
        <v>-12</v>
      </c>
      <c r="G29" s="9">
        <f t="shared" si="0"/>
        <v>-15227.28</v>
      </c>
    </row>
    <row r="30" spans="1:7" ht="15">
      <c r="A30" s="3">
        <v>802332</v>
      </c>
      <c r="B30" s="4">
        <v>731.77</v>
      </c>
      <c r="C30" s="5">
        <v>43056</v>
      </c>
      <c r="D30" s="6" t="s">
        <v>45</v>
      </c>
      <c r="E30" s="7" t="s">
        <v>36</v>
      </c>
      <c r="F30" s="8">
        <f t="shared" si="1"/>
        <v>-12</v>
      </c>
      <c r="G30" s="9">
        <f t="shared" si="0"/>
        <v>-8781.24</v>
      </c>
    </row>
    <row r="31" spans="1:7" ht="15">
      <c r="A31" s="3">
        <v>802333</v>
      </c>
      <c r="B31" s="4">
        <v>1688.23</v>
      </c>
      <c r="C31" s="5">
        <v>43056</v>
      </c>
      <c r="D31" s="6" t="s">
        <v>45</v>
      </c>
      <c r="E31" s="7" t="s">
        <v>36</v>
      </c>
      <c r="F31" s="8">
        <f t="shared" si="1"/>
        <v>-12</v>
      </c>
      <c r="G31" s="9">
        <f t="shared" si="0"/>
        <v>-20258.760000000002</v>
      </c>
    </row>
    <row r="32" spans="1:7" ht="15">
      <c r="A32" s="3">
        <v>802440</v>
      </c>
      <c r="B32" s="4">
        <v>353.33</v>
      </c>
      <c r="C32" s="5">
        <v>43067</v>
      </c>
      <c r="D32" s="6" t="s">
        <v>46</v>
      </c>
      <c r="E32" s="7" t="s">
        <v>36</v>
      </c>
      <c r="F32" s="8">
        <f t="shared" si="1"/>
        <v>-23</v>
      </c>
      <c r="G32" s="9">
        <f t="shared" si="0"/>
        <v>-8126.589999999999</v>
      </c>
    </row>
    <row r="33" spans="1:7" ht="15">
      <c r="A33" s="3">
        <v>103</v>
      </c>
      <c r="B33" s="4">
        <v>372.73</v>
      </c>
      <c r="C33" s="5">
        <v>43074</v>
      </c>
      <c r="D33" s="6" t="s">
        <v>47</v>
      </c>
      <c r="E33" s="7" t="s">
        <v>48</v>
      </c>
      <c r="F33" s="8">
        <f t="shared" si="1"/>
        <v>-16</v>
      </c>
      <c r="G33" s="9">
        <f t="shared" si="0"/>
        <v>-5963.68</v>
      </c>
    </row>
    <row r="34" spans="1:7" ht="15">
      <c r="A34" s="10" t="s">
        <v>49</v>
      </c>
      <c r="B34" s="4">
        <v>140</v>
      </c>
      <c r="C34" s="5">
        <v>43074</v>
      </c>
      <c r="D34" s="6" t="s">
        <v>47</v>
      </c>
      <c r="E34" s="7" t="s">
        <v>48</v>
      </c>
      <c r="F34" s="8">
        <f t="shared" si="1"/>
        <v>-16</v>
      </c>
      <c r="G34" s="9">
        <f t="shared" si="0"/>
        <v>-2240</v>
      </c>
    </row>
    <row r="35" spans="1:7" ht="15">
      <c r="A35" s="10" t="s">
        <v>50</v>
      </c>
      <c r="B35" s="4">
        <v>100</v>
      </c>
      <c r="C35" s="5">
        <v>43074</v>
      </c>
      <c r="D35" s="6" t="s">
        <v>47</v>
      </c>
      <c r="E35" s="7" t="s">
        <v>48</v>
      </c>
      <c r="F35" s="8">
        <f t="shared" si="1"/>
        <v>-16</v>
      </c>
      <c r="G35" s="9">
        <f t="shared" si="0"/>
        <v>-1600</v>
      </c>
    </row>
    <row r="36" spans="1:7" ht="15">
      <c r="A36" s="10" t="s">
        <v>51</v>
      </c>
      <c r="B36" s="4">
        <v>197.34</v>
      </c>
      <c r="C36" s="5">
        <v>43069</v>
      </c>
      <c r="D36" s="6" t="s">
        <v>52</v>
      </c>
      <c r="E36" s="7" t="s">
        <v>48</v>
      </c>
      <c r="F36" s="8">
        <f t="shared" si="1"/>
        <v>-42</v>
      </c>
      <c r="G36" s="9">
        <f t="shared" si="0"/>
        <v>-8288.28</v>
      </c>
    </row>
    <row r="37" spans="1:7" ht="15">
      <c r="A37" s="10" t="s">
        <v>53</v>
      </c>
      <c r="B37" s="4">
        <v>43.05</v>
      </c>
      <c r="C37" s="5">
        <v>43069</v>
      </c>
      <c r="D37" s="6" t="s">
        <v>54</v>
      </c>
      <c r="E37" s="7" t="s">
        <v>48</v>
      </c>
      <c r="F37" s="8">
        <f t="shared" si="1"/>
        <v>-22</v>
      </c>
      <c r="G37" s="9">
        <f t="shared" si="0"/>
        <v>-947.0999999999999</v>
      </c>
    </row>
    <row r="38" spans="1:7" ht="15">
      <c r="A38" s="10" t="s">
        <v>55</v>
      </c>
      <c r="B38" s="4">
        <v>3245.41</v>
      </c>
      <c r="C38" s="5">
        <v>43069</v>
      </c>
      <c r="D38" s="6" t="s">
        <v>56</v>
      </c>
      <c r="E38" s="7" t="s">
        <v>48</v>
      </c>
      <c r="F38" s="8">
        <f t="shared" si="1"/>
        <v>-60</v>
      </c>
      <c r="G38" s="9">
        <f t="shared" si="0"/>
        <v>-194724.59999999998</v>
      </c>
    </row>
    <row r="39" spans="1:7" ht="16.5" thickBot="1">
      <c r="A39" s="14" t="s">
        <v>57</v>
      </c>
      <c r="B39" s="15">
        <f>SUM(B2:B38)</f>
        <v>21768.36</v>
      </c>
      <c r="C39" s="15"/>
      <c r="D39" s="16"/>
      <c r="E39" s="17"/>
      <c r="F39" s="16"/>
      <c r="G39" s="18">
        <f>SUM(G2:G38)</f>
        <v>-651800.8900000001</v>
      </c>
    </row>
    <row r="40" ht="15.75" thickTop="1"/>
    <row r="42" spans="1:5" ht="18.75">
      <c r="A42" s="20" t="s">
        <v>58</v>
      </c>
      <c r="E42" s="19">
        <f>IF(AND(G39&lt;&gt;"",B39&lt;&gt;0),G39/B39,"")</f>
        <v>-29.94258134282969</v>
      </c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Braga</dc:creator>
  <cp:keywords/>
  <dc:description/>
  <cp:lastModifiedBy>Daniela Braga</cp:lastModifiedBy>
  <cp:lastPrinted>2018-01-11T12:30:53Z</cp:lastPrinted>
  <dcterms:created xsi:type="dcterms:W3CDTF">2018-01-11T11:54:01Z</dcterms:created>
  <dcterms:modified xsi:type="dcterms:W3CDTF">2018-01-11T12:31:01Z</dcterms:modified>
  <cp:category/>
  <cp:version/>
  <cp:contentType/>
  <cp:contentStatus/>
</cp:coreProperties>
</file>